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Budget Change" sheetId="1" r:id="rId1"/>
    <sheet name="Use Change" sheetId="2" r:id="rId2"/>
  </sheets>
  <definedNames>
    <definedName name="_xlnm.Print_Area" localSheetId="0">'Budget Change'!$A$1:$J$30</definedName>
  </definedNames>
  <calcPr fullCalcOnLoad="1"/>
</workbook>
</file>

<file path=xl/sharedStrings.xml><?xml version="1.0" encoding="utf-8"?>
<sst xmlns="http://schemas.openxmlformats.org/spreadsheetml/2006/main" count="70" uniqueCount="47">
  <si>
    <t>University of Nebraska</t>
  </si>
  <si>
    <t>Campus / Project</t>
  </si>
  <si>
    <t>Budget Categories</t>
  </si>
  <si>
    <t>Approved</t>
  </si>
  <si>
    <t>Percent</t>
  </si>
  <si>
    <t>Budget</t>
  </si>
  <si>
    <t>Change</t>
  </si>
  <si>
    <t>1.  Construction Costs</t>
  </si>
  <si>
    <t>Total</t>
  </si>
  <si>
    <t>Revised</t>
  </si>
  <si>
    <t>Dollar Amount</t>
  </si>
  <si>
    <t>of Change</t>
  </si>
  <si>
    <t>2.  Non-construction Costs</t>
  </si>
  <si>
    <t>Office of the Vice President for Business &amp; Finance</t>
  </si>
  <si>
    <t>Facilities Planning &amp; Management</t>
  </si>
  <si>
    <t>NSF</t>
  </si>
  <si>
    <t xml:space="preserve"> Reason for Report</t>
  </si>
  <si>
    <t>Building</t>
  </si>
  <si>
    <t xml:space="preserve"> </t>
  </si>
  <si>
    <t xml:space="preserve">Date: </t>
  </si>
  <si>
    <t>(1)</t>
  </si>
  <si>
    <t>Revised November 1, 2017</t>
  </si>
  <si>
    <t>UNFP 6.3.6.5.1</t>
  </si>
  <si>
    <t>$250,000 or more must also be reported.</t>
  </si>
  <si>
    <t xml:space="preserve">(1) Amount of allowable increase or decrease of 5% or more of the total Board of Regents approved budget must be reported.  A 5% change of </t>
  </si>
  <si>
    <t>Total Budget</t>
  </si>
  <si>
    <t xml:space="preserve">Major Room </t>
  </si>
  <si>
    <t>Use Categories</t>
  </si>
  <si>
    <t>W000</t>
  </si>
  <si>
    <t>X000</t>
  </si>
  <si>
    <t>Y000</t>
  </si>
  <si>
    <t>UF000</t>
  </si>
  <si>
    <t>Total NSF</t>
  </si>
  <si>
    <t>Difference</t>
  </si>
  <si>
    <t xml:space="preserve">Percent </t>
  </si>
  <si>
    <t>Change (1)</t>
  </si>
  <si>
    <t xml:space="preserve">(1) An increase or decrease in the allocation of square for any major room use category  (100-000) by 15% or more, where the change equals at </t>
  </si>
  <si>
    <t>UNFP 6.3.6.5</t>
  </si>
  <si>
    <t>(2) A programmatic change that involves a change in the program and/or the purpose of a major room use category</t>
  </si>
  <si>
    <t>5% of Total NSF</t>
  </si>
  <si>
    <t xml:space="preserve"> Reason for Report (1) (2)</t>
  </si>
  <si>
    <t>in Category and 1,000 NSF</t>
  </si>
  <si>
    <t>least 5% of the total net square feet (NSF) and is 1,000 NSF or greater.</t>
  </si>
  <si>
    <t xml:space="preserve">Amount of Change &gt;= 5% </t>
  </si>
  <si>
    <t>of total NSF,  &gt;= 15%</t>
  </si>
  <si>
    <t>Change in Scope - Construction Project by Use Categories</t>
  </si>
  <si>
    <t>Change in Scope - Construction Project by Budget Categories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</si>
</sst>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[$-409]dddd\,\ mmmm\ dd\,\ yyyy"/>
    <numFmt numFmtId="167" formatCode="[$-409]h:mm:ss\ AM/PM"/>
    <numFmt numFmtId="168" formatCode="#,##0.0"/>
    <numFmt numFmtId="169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/>
      <right style="thin"/>
      <top style="double">
        <color indexed="8"/>
      </top>
      <bottom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/>
      <top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double">
        <color indexed="8"/>
      </left>
      <right style="thin"/>
      <top style="double">
        <color indexed="8"/>
      </top>
      <bottom/>
    </border>
    <border>
      <left style="double">
        <color indexed="8"/>
      </left>
      <right style="thin"/>
      <top/>
      <bottom/>
    </border>
    <border>
      <left style="double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double">
        <color indexed="8"/>
      </left>
      <right/>
      <top style="thin"/>
      <bottom style="thin"/>
    </border>
    <border>
      <left/>
      <right style="double">
        <color indexed="8"/>
      </right>
      <top style="thin"/>
      <bottom style="thin"/>
    </border>
    <border>
      <left style="double">
        <color indexed="8"/>
      </left>
      <right/>
      <top style="thin"/>
      <bottom style="double">
        <color indexed="8"/>
      </bottom>
    </border>
    <border>
      <left/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thin"/>
      <bottom/>
    </border>
    <border>
      <left style="double">
        <color indexed="8"/>
      </left>
      <right/>
      <top/>
      <bottom style="double">
        <color indexed="8"/>
      </bottom>
    </border>
    <border>
      <left>
        <color indexed="63"/>
      </left>
      <right style="double">
        <color indexed="8"/>
      </right>
      <top/>
      <bottom/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9" xfId="0" applyFont="1" applyBorder="1" applyAlignment="1">
      <alignment horizontal="center"/>
    </xf>
    <xf numFmtId="0" fontId="2" fillId="0" borderId="26" xfId="0" applyFont="1" applyBorder="1" applyAlignment="1" applyProtection="1">
      <alignment vertical="top"/>
      <protection/>
    </xf>
    <xf numFmtId="5" fontId="2" fillId="0" borderId="27" xfId="0" applyNumberFormat="1" applyFont="1" applyBorder="1" applyAlignment="1" applyProtection="1">
      <alignment vertical="top"/>
      <protection/>
    </xf>
    <xf numFmtId="5" fontId="2" fillId="0" borderId="28" xfId="0" applyNumberFormat="1" applyFont="1" applyBorder="1" applyAlignment="1" applyProtection="1">
      <alignment vertical="top"/>
      <protection/>
    </xf>
    <xf numFmtId="5" fontId="2" fillId="33" borderId="28" xfId="0" applyNumberFormat="1" applyFont="1" applyFill="1" applyBorder="1" applyAlignment="1" applyProtection="1">
      <alignment vertical="top"/>
      <protection/>
    </xf>
    <xf numFmtId="3" fontId="2" fillId="0" borderId="29" xfId="0" applyNumberFormat="1" applyFont="1" applyBorder="1" applyAlignment="1" applyProtection="1">
      <alignment horizontal="center" vertical="center"/>
      <protection/>
    </xf>
    <xf numFmtId="3" fontId="2" fillId="0" borderId="30" xfId="0" applyNumberFormat="1" applyFont="1" applyBorder="1" applyAlignment="1" applyProtection="1">
      <alignment horizontal="center" vertical="center"/>
      <protection/>
    </xf>
    <xf numFmtId="5" fontId="2" fillId="0" borderId="31" xfId="0" applyNumberFormat="1" applyFont="1" applyBorder="1" applyAlignment="1" applyProtection="1">
      <alignment vertical="top"/>
      <protection/>
    </xf>
    <xf numFmtId="5" fontId="2" fillId="0" borderId="32" xfId="0" applyNumberFormat="1" applyFont="1" applyBorder="1" applyAlignment="1" applyProtection="1">
      <alignment vertical="top"/>
      <protection/>
    </xf>
    <xf numFmtId="5" fontId="2" fillId="33" borderId="33" xfId="0" applyNumberFormat="1" applyFont="1" applyFill="1" applyBorder="1" applyAlignment="1" applyProtection="1">
      <alignment vertical="top"/>
      <protection/>
    </xf>
    <xf numFmtId="5" fontId="2" fillId="0" borderId="34" xfId="0" applyNumberFormat="1" applyFont="1" applyBorder="1" applyAlignment="1" applyProtection="1">
      <alignment vertical="top"/>
      <protection/>
    </xf>
    <xf numFmtId="5" fontId="2" fillId="0" borderId="35" xfId="0" applyNumberFormat="1" applyFont="1" applyBorder="1" applyAlignment="1" applyProtection="1">
      <alignment vertical="top"/>
      <protection/>
    </xf>
    <xf numFmtId="0" fontId="2" fillId="0" borderId="36" xfId="0" applyFont="1" applyBorder="1" applyAlignment="1" applyProtection="1">
      <alignment horizontal="center" vertical="top"/>
      <protection/>
    </xf>
    <xf numFmtId="5" fontId="2" fillId="0" borderId="37" xfId="0" applyNumberFormat="1" applyFont="1" applyBorder="1" applyAlignment="1" applyProtection="1">
      <alignment vertical="top"/>
      <protection/>
    </xf>
    <xf numFmtId="5" fontId="2" fillId="0" borderId="38" xfId="0" applyNumberFormat="1" applyFont="1" applyBorder="1" applyAlignment="1" applyProtection="1">
      <alignment vertical="top"/>
      <protection/>
    </xf>
    <xf numFmtId="5" fontId="2" fillId="0" borderId="39" xfId="0" applyNumberFormat="1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40" xfId="0" applyFont="1" applyBorder="1" applyAlignment="1" applyProtection="1">
      <alignment horizontal="center"/>
      <protection/>
    </xf>
    <xf numFmtId="5" fontId="2" fillId="0" borderId="33" xfId="0" applyNumberFormat="1" applyFont="1" applyBorder="1" applyAlignment="1" applyProtection="1">
      <alignment horizontal="center" vertical="top"/>
      <protection/>
    </xf>
    <xf numFmtId="5" fontId="2" fillId="0" borderId="33" xfId="0" applyNumberFormat="1" applyFont="1" applyBorder="1" applyAlignment="1" applyProtection="1" quotePrefix="1">
      <alignment horizontal="center" vertical="top"/>
      <protection/>
    </xf>
    <xf numFmtId="5" fontId="2" fillId="0" borderId="38" xfId="0" applyNumberFormat="1" applyFont="1" applyBorder="1" applyAlignment="1" applyProtection="1">
      <alignment horizontal="center" vertical="top"/>
      <protection/>
    </xf>
    <xf numFmtId="5" fontId="2" fillId="0" borderId="41" xfId="0" applyNumberFormat="1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>
      <alignment horizontal="center"/>
    </xf>
    <xf numFmtId="0" fontId="4" fillId="0" borderId="0" xfId="0" applyFont="1" applyAlignment="1" quotePrefix="1">
      <alignment/>
    </xf>
    <xf numFmtId="3" fontId="2" fillId="0" borderId="15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/>
      <protection/>
    </xf>
    <xf numFmtId="3" fontId="2" fillId="0" borderId="42" xfId="0" applyNumberFormat="1" applyFont="1" applyBorder="1" applyAlignment="1" applyProtection="1">
      <alignment horizontal="center" vertical="center"/>
      <protection/>
    </xf>
    <xf numFmtId="3" fontId="2" fillId="0" borderId="28" xfId="0" applyNumberFormat="1" applyFont="1" applyBorder="1" applyAlignment="1" applyProtection="1">
      <alignment horizontal="center" vertical="center"/>
      <protection/>
    </xf>
    <xf numFmtId="164" fontId="0" fillId="0" borderId="0" xfId="57" applyNumberFormat="1" applyFont="1" applyAlignment="1">
      <alignment/>
    </xf>
    <xf numFmtId="0" fontId="2" fillId="0" borderId="43" xfId="0" applyFont="1" applyBorder="1" applyAlignment="1" applyProtection="1">
      <alignment horizontal="center"/>
      <protection/>
    </xf>
    <xf numFmtId="3" fontId="2" fillId="33" borderId="28" xfId="0" applyNumberFormat="1" applyFont="1" applyFill="1" applyBorder="1" applyAlignment="1" applyProtection="1">
      <alignment horizontal="center" vertical="center"/>
      <protection/>
    </xf>
    <xf numFmtId="3" fontId="2" fillId="0" borderId="44" xfId="0" applyNumberFormat="1" applyFont="1" applyBorder="1" applyAlignment="1" applyProtection="1">
      <alignment horizontal="center" vertical="center"/>
      <protection/>
    </xf>
    <xf numFmtId="3" fontId="2" fillId="0" borderId="45" xfId="0" applyNumberFormat="1" applyFont="1" applyBorder="1" applyAlignment="1" applyProtection="1">
      <alignment horizontal="center" vertical="center"/>
      <protection/>
    </xf>
    <xf numFmtId="3" fontId="2" fillId="0" borderId="17" xfId="0" applyNumberFormat="1" applyFont="1" applyBorder="1" applyAlignment="1" applyProtection="1">
      <alignment horizontal="center" vertical="center"/>
      <protection/>
    </xf>
    <xf numFmtId="3" fontId="2" fillId="0" borderId="23" xfId="0" applyNumberFormat="1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0" fillId="0" borderId="0" xfId="0" applyFont="1" applyAlignment="1" quotePrefix="1">
      <alignment/>
    </xf>
    <xf numFmtId="164" fontId="2" fillId="33" borderId="50" xfId="57" applyNumberFormat="1" applyFont="1" applyFill="1" applyBorder="1" applyAlignment="1" applyProtection="1">
      <alignment horizontal="center" vertical="center"/>
      <protection/>
    </xf>
    <xf numFmtId="3" fontId="2" fillId="33" borderId="51" xfId="0" applyNumberFormat="1" applyFont="1" applyFill="1" applyBorder="1" applyAlignment="1" applyProtection="1">
      <alignment horizontal="center" vertical="center"/>
      <protection/>
    </xf>
    <xf numFmtId="3" fontId="2" fillId="33" borderId="52" xfId="0" applyNumberFormat="1" applyFont="1" applyFill="1" applyBorder="1" applyAlignment="1" applyProtection="1">
      <alignment horizontal="center" vertical="center"/>
      <protection/>
    </xf>
    <xf numFmtId="3" fontId="2" fillId="33" borderId="53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top"/>
      <protection/>
    </xf>
    <xf numFmtId="0" fontId="2" fillId="33" borderId="54" xfId="0" applyFont="1" applyFill="1" applyBorder="1" applyAlignment="1" applyProtection="1">
      <alignment horizontal="center" vertical="top"/>
      <protection/>
    </xf>
    <xf numFmtId="0" fontId="2" fillId="33" borderId="28" xfId="42" applyNumberFormat="1" applyFont="1" applyFill="1" applyBorder="1" applyAlignment="1" applyProtection="1">
      <alignment horizontal="center" vertical="center"/>
      <protection/>
    </xf>
    <xf numFmtId="43" fontId="0" fillId="0" borderId="0" xfId="42" applyFont="1" applyAlignment="1">
      <alignment/>
    </xf>
    <xf numFmtId="0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7" xfId="57" applyNumberFormat="1" applyFont="1" applyFill="1" applyBorder="1" applyAlignment="1" applyProtection="1">
      <alignment horizontal="center" vertical="center"/>
      <protection/>
    </xf>
    <xf numFmtId="164" fontId="2" fillId="33" borderId="23" xfId="57" applyNumberFormat="1" applyFont="1" applyFill="1" applyBorder="1" applyAlignment="1" applyProtection="1">
      <alignment horizontal="center" vertical="center"/>
      <protection/>
    </xf>
    <xf numFmtId="9" fontId="2" fillId="33" borderId="28" xfId="57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164" fontId="2" fillId="33" borderId="28" xfId="57" applyNumberFormat="1" applyFont="1" applyFill="1" applyBorder="1" applyAlignment="1" applyProtection="1">
      <alignment horizontal="center" vertical="top"/>
      <protection/>
    </xf>
    <xf numFmtId="164" fontId="2" fillId="0" borderId="54" xfId="0" applyNumberFormat="1" applyFont="1" applyBorder="1" applyAlignment="1" applyProtection="1">
      <alignment horizontal="center"/>
      <protection/>
    </xf>
    <xf numFmtId="0" fontId="0" fillId="0" borderId="55" xfId="0" applyFont="1" applyBorder="1" applyAlignment="1">
      <alignment horizontal="center"/>
    </xf>
    <xf numFmtId="164" fontId="2" fillId="0" borderId="56" xfId="57" applyNumberFormat="1" applyFont="1" applyBorder="1" applyAlignment="1" applyProtection="1">
      <alignment horizontal="center" vertical="top" wrapText="1"/>
      <protection/>
    </xf>
    <xf numFmtId="164" fontId="2" fillId="0" borderId="57" xfId="57" applyNumberFormat="1" applyFont="1" applyBorder="1" applyAlignment="1" applyProtection="1">
      <alignment horizontal="center" vertical="top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vertical="top" wrapText="1"/>
      <protection/>
    </xf>
    <xf numFmtId="0" fontId="0" fillId="0" borderId="15" xfId="0" applyFont="1" applyBorder="1" applyAlignment="1">
      <alignment/>
    </xf>
    <xf numFmtId="0" fontId="0" fillId="0" borderId="61" xfId="0" applyFont="1" applyBorder="1" applyAlignment="1">
      <alignment/>
    </xf>
    <xf numFmtId="164" fontId="2" fillId="33" borderId="54" xfId="0" applyNumberFormat="1" applyFont="1" applyFill="1" applyBorder="1" applyAlignment="1" applyProtection="1">
      <alignment horizontal="center"/>
      <protection/>
    </xf>
    <xf numFmtId="164" fontId="2" fillId="33" borderId="55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62" xfId="0" applyFont="1" applyBorder="1" applyAlignment="1">
      <alignment horizontal="center" vertical="center" wrapText="1"/>
    </xf>
    <xf numFmtId="164" fontId="2" fillId="0" borderId="27" xfId="0" applyNumberFormat="1" applyFont="1" applyBorder="1" applyAlignment="1" applyProtection="1">
      <alignment horizontal="center"/>
      <protection/>
    </xf>
    <xf numFmtId="164" fontId="2" fillId="0" borderId="55" xfId="0" applyNumberFormat="1" applyFont="1" applyBorder="1" applyAlignment="1" applyProtection="1">
      <alignment horizontal="center"/>
      <protection/>
    </xf>
    <xf numFmtId="164" fontId="2" fillId="0" borderId="63" xfId="57" applyNumberFormat="1" applyFont="1" applyBorder="1" applyAlignment="1" applyProtection="1">
      <alignment horizontal="center" vertical="top" wrapText="1"/>
      <protection/>
    </xf>
    <xf numFmtId="164" fontId="2" fillId="33" borderId="64" xfId="5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H12" sqref="H12:I12"/>
    </sheetView>
  </sheetViews>
  <sheetFormatPr defaultColWidth="9.140625" defaultRowHeight="12.75"/>
  <cols>
    <col min="1" max="1" width="20.421875" style="43" customWidth="1"/>
    <col min="2" max="2" width="21.421875" style="43" customWidth="1"/>
    <col min="3" max="4" width="13.140625" style="43" customWidth="1"/>
    <col min="5" max="5" width="11.8515625" style="43" customWidth="1"/>
    <col min="6" max="6" width="3.7109375" style="44" customWidth="1"/>
    <col min="7" max="7" width="13.8515625" style="44" customWidth="1"/>
    <col min="8" max="9" width="10.28125" style="44" customWidth="1"/>
    <col min="10" max="10" width="20.8515625" style="44" customWidth="1"/>
    <col min="11" max="11" width="10.8515625" style="43" customWidth="1"/>
    <col min="12" max="16384" width="9.140625" style="43" customWidth="1"/>
  </cols>
  <sheetData>
    <row r="1" ht="14.25">
      <c r="A1" s="42" t="s">
        <v>0</v>
      </c>
    </row>
    <row r="2" ht="14.25">
      <c r="A2" s="42" t="s">
        <v>46</v>
      </c>
    </row>
    <row r="3" ht="14.25">
      <c r="A3" s="42" t="s">
        <v>19</v>
      </c>
    </row>
    <row r="4" ht="32.25" customHeight="1" thickBot="1">
      <c r="A4" s="45" t="s">
        <v>22</v>
      </c>
    </row>
    <row r="5" spans="1:10" ht="15" thickTop="1">
      <c r="A5" s="4"/>
      <c r="B5" s="4"/>
      <c r="C5" s="5"/>
      <c r="D5" s="5"/>
      <c r="E5" s="6"/>
      <c r="F5" s="49"/>
      <c r="G5" s="8" t="s">
        <v>25</v>
      </c>
      <c r="H5" s="9" t="s">
        <v>3</v>
      </c>
      <c r="I5" s="10"/>
      <c r="J5" s="11"/>
    </row>
    <row r="6" spans="1:10" ht="14.25">
      <c r="A6" s="12" t="s">
        <v>1</v>
      </c>
      <c r="B6" s="12" t="s">
        <v>2</v>
      </c>
      <c r="C6" s="13" t="s">
        <v>3</v>
      </c>
      <c r="D6" s="13" t="s">
        <v>9</v>
      </c>
      <c r="E6" s="14" t="s">
        <v>10</v>
      </c>
      <c r="F6" s="15"/>
      <c r="G6" s="13" t="s">
        <v>4</v>
      </c>
      <c r="H6" s="12" t="s">
        <v>17</v>
      </c>
      <c r="I6" s="16" t="s">
        <v>9</v>
      </c>
      <c r="J6" s="17" t="s">
        <v>16</v>
      </c>
    </row>
    <row r="7" spans="1:10" ht="14.25">
      <c r="A7" s="18"/>
      <c r="B7" s="18"/>
      <c r="C7" s="19" t="s">
        <v>5</v>
      </c>
      <c r="D7" s="19" t="s">
        <v>5</v>
      </c>
      <c r="E7" s="20" t="s">
        <v>11</v>
      </c>
      <c r="F7" s="21"/>
      <c r="G7" s="13" t="s">
        <v>6</v>
      </c>
      <c r="H7" s="18" t="s">
        <v>15</v>
      </c>
      <c r="I7" s="22" t="s">
        <v>15</v>
      </c>
      <c r="J7" s="23"/>
    </row>
    <row r="8" spans="1:10" ht="3.75" customHeight="1">
      <c r="A8" s="24"/>
      <c r="B8" s="24"/>
      <c r="C8" s="25"/>
      <c r="D8" s="25"/>
      <c r="E8" s="25"/>
      <c r="F8" s="14"/>
      <c r="G8" s="54"/>
      <c r="H8" s="12"/>
      <c r="I8" s="14"/>
      <c r="J8" s="26"/>
    </row>
    <row r="9" spans="1:10" ht="15.75" customHeight="1">
      <c r="A9" s="95" t="s">
        <v>18</v>
      </c>
      <c r="B9" s="27" t="s">
        <v>7</v>
      </c>
      <c r="C9" s="28"/>
      <c r="D9" s="29"/>
      <c r="E9" s="30">
        <f>SUM(C9-D9)</f>
        <v>0</v>
      </c>
      <c r="F9" s="53"/>
      <c r="G9" s="55"/>
      <c r="H9" s="31"/>
      <c r="I9" s="32"/>
      <c r="J9" s="92" t="s">
        <v>18</v>
      </c>
    </row>
    <row r="10" spans="1:10" ht="14.25">
      <c r="A10" s="96"/>
      <c r="B10" s="27" t="s">
        <v>12</v>
      </c>
      <c r="C10" s="33"/>
      <c r="D10" s="34"/>
      <c r="E10" s="35">
        <f>SUM(C10-D10)</f>
        <v>0</v>
      </c>
      <c r="F10" s="50"/>
      <c r="G10" s="55"/>
      <c r="H10" s="88" t="s">
        <v>18</v>
      </c>
      <c r="I10" s="89"/>
      <c r="J10" s="93"/>
    </row>
    <row r="11" spans="1:10" ht="14.25">
      <c r="A11" s="96"/>
      <c r="B11" s="27" t="s">
        <v>8</v>
      </c>
      <c r="C11" s="36"/>
      <c r="D11" s="37"/>
      <c r="E11" s="35">
        <f>IF(SUM(D11*0.05)&lt;250000,SUM(D11*0.05),250000)</f>
        <v>0</v>
      </c>
      <c r="F11" s="51" t="s">
        <v>20</v>
      </c>
      <c r="G11" s="87" t="e">
        <f>SUM(E9/D11)</f>
        <v>#DIV/0!</v>
      </c>
      <c r="H11" s="98" t="e">
        <f>(I9-H9)/H9</f>
        <v>#DIV/0!</v>
      </c>
      <c r="I11" s="99"/>
      <c r="J11" s="93"/>
    </row>
    <row r="12" spans="1:10" ht="94.5" customHeight="1" thickBot="1">
      <c r="A12" s="97"/>
      <c r="B12" s="38"/>
      <c r="C12" s="39"/>
      <c r="D12" s="40"/>
      <c r="E12" s="39"/>
      <c r="F12" s="52"/>
      <c r="G12" s="41"/>
      <c r="H12" s="90" t="s">
        <v>18</v>
      </c>
      <c r="I12" s="91"/>
      <c r="J12" s="94"/>
    </row>
    <row r="13" ht="15" thickTop="1"/>
    <row r="14" ht="14.25">
      <c r="A14" s="3" t="s">
        <v>24</v>
      </c>
    </row>
    <row r="15" ht="14.25">
      <c r="A15" s="3" t="s">
        <v>23</v>
      </c>
    </row>
    <row r="16" spans="1:10" ht="15">
      <c r="A16" s="46"/>
      <c r="B16" s="47"/>
      <c r="C16" s="47"/>
      <c r="D16" s="47"/>
      <c r="E16" s="47"/>
      <c r="F16" s="48"/>
      <c r="G16" s="48"/>
      <c r="H16" s="48"/>
      <c r="I16" s="48"/>
      <c r="J16" s="48"/>
    </row>
    <row r="17" spans="1:10" ht="15">
      <c r="A17" s="56"/>
      <c r="B17" s="47"/>
      <c r="C17" s="47"/>
      <c r="D17" s="47"/>
      <c r="E17" s="47"/>
      <c r="F17" s="48"/>
      <c r="G17" s="48"/>
      <c r="H17" s="48"/>
      <c r="I17" s="48"/>
      <c r="J17" s="48"/>
    </row>
    <row r="18" spans="1:10" ht="15">
      <c r="A18" s="47"/>
      <c r="B18" s="47"/>
      <c r="C18" s="47"/>
      <c r="D18" s="47"/>
      <c r="E18" s="47"/>
      <c r="F18" s="48"/>
      <c r="G18" s="48"/>
      <c r="H18" s="48"/>
      <c r="I18" s="48"/>
      <c r="J18" s="48"/>
    </row>
    <row r="19" spans="1:10" ht="15">
      <c r="A19" s="47"/>
      <c r="B19" s="47"/>
      <c r="C19" s="47"/>
      <c r="D19" s="47"/>
      <c r="E19" s="47"/>
      <c r="F19" s="48"/>
      <c r="G19" s="48"/>
      <c r="H19" s="48"/>
      <c r="I19" s="48"/>
      <c r="J19" s="48"/>
    </row>
    <row r="20" spans="1:10" ht="15">
      <c r="A20" s="47"/>
      <c r="B20" s="47"/>
      <c r="C20" s="47"/>
      <c r="D20" s="47"/>
      <c r="E20" s="47"/>
      <c r="F20" s="48"/>
      <c r="G20" s="48"/>
      <c r="H20" s="48"/>
      <c r="I20" s="48"/>
      <c r="J20" s="48"/>
    </row>
    <row r="21" spans="1:10" ht="15">
      <c r="A21" s="47"/>
      <c r="B21" s="47"/>
      <c r="C21" s="47"/>
      <c r="D21" s="47"/>
      <c r="E21" s="47"/>
      <c r="F21" s="48"/>
      <c r="G21" s="48"/>
      <c r="H21" s="48"/>
      <c r="I21" s="48"/>
      <c r="J21" s="48"/>
    </row>
    <row r="22" spans="1:10" ht="15">
      <c r="A22" s="47"/>
      <c r="B22" s="47"/>
      <c r="C22" s="47"/>
      <c r="D22" s="47"/>
      <c r="E22" s="47"/>
      <c r="F22" s="48"/>
      <c r="G22" s="48"/>
      <c r="H22" s="48"/>
      <c r="I22" s="48"/>
      <c r="J22" s="48"/>
    </row>
    <row r="23" spans="1:10" ht="15">
      <c r="A23" s="47"/>
      <c r="B23" s="47"/>
      <c r="C23" s="47"/>
      <c r="D23" s="47"/>
      <c r="E23" s="47"/>
      <c r="F23" s="48"/>
      <c r="G23" s="48"/>
      <c r="H23" s="48"/>
      <c r="I23" s="48"/>
      <c r="J23" s="48"/>
    </row>
    <row r="24" spans="1:10" ht="15">
      <c r="A24" s="2"/>
      <c r="B24" s="47"/>
      <c r="C24" s="47"/>
      <c r="D24" s="47"/>
      <c r="E24" s="47"/>
      <c r="F24" s="48"/>
      <c r="G24" s="48"/>
      <c r="H24" s="48"/>
      <c r="I24" s="48"/>
      <c r="J24" s="48"/>
    </row>
    <row r="25" spans="1:10" ht="15">
      <c r="A25" s="47"/>
      <c r="B25" s="47"/>
      <c r="C25" s="47"/>
      <c r="D25" s="47"/>
      <c r="E25" s="47"/>
      <c r="F25" s="48"/>
      <c r="G25" s="48"/>
      <c r="H25" s="48"/>
      <c r="I25" s="48"/>
      <c r="J25" s="48"/>
    </row>
    <row r="26" spans="1:10" ht="15">
      <c r="A26" s="47"/>
      <c r="B26" s="47"/>
      <c r="C26" s="47"/>
      <c r="D26" s="47"/>
      <c r="E26" s="47"/>
      <c r="F26" s="48"/>
      <c r="G26" s="48"/>
      <c r="H26" s="48"/>
      <c r="I26" s="48"/>
      <c r="J26" s="48"/>
    </row>
    <row r="27" spans="1:10" ht="15">
      <c r="A27" s="47"/>
      <c r="B27" s="47"/>
      <c r="C27" s="47"/>
      <c r="D27" s="47"/>
      <c r="E27" s="47"/>
      <c r="F27" s="48"/>
      <c r="G27" s="48"/>
      <c r="H27" s="48"/>
      <c r="I27" s="48"/>
      <c r="J27" s="48"/>
    </row>
    <row r="28" spans="1:10" ht="15">
      <c r="A28" s="85" t="s">
        <v>14</v>
      </c>
      <c r="B28" s="47"/>
      <c r="C28" s="47"/>
      <c r="D28" s="47"/>
      <c r="E28" s="47"/>
      <c r="F28" s="48"/>
      <c r="G28" s="48"/>
      <c r="H28" s="48"/>
      <c r="I28" s="48"/>
      <c r="J28" s="48"/>
    </row>
    <row r="29" spans="1:10" ht="15">
      <c r="A29" s="85" t="s">
        <v>13</v>
      </c>
      <c r="B29" s="47"/>
      <c r="C29" s="47"/>
      <c r="D29" s="47"/>
      <c r="E29" s="47"/>
      <c r="F29" s="48"/>
      <c r="G29" s="48"/>
      <c r="H29" s="48"/>
      <c r="I29" s="48"/>
      <c r="J29" s="48"/>
    </row>
    <row r="30" spans="1:7" ht="15">
      <c r="A30" s="86" t="s">
        <v>21</v>
      </c>
      <c r="B30" s="47"/>
      <c r="C30" s="47"/>
      <c r="D30" s="47"/>
      <c r="E30" s="47"/>
      <c r="F30" s="48"/>
      <c r="G30" s="48"/>
    </row>
  </sheetData>
  <sheetProtection/>
  <mergeCells count="5">
    <mergeCell ref="H10:I10"/>
    <mergeCell ref="H12:I12"/>
    <mergeCell ref="J9:J12"/>
    <mergeCell ref="A9:A12"/>
    <mergeCell ref="H11:I11"/>
  </mergeCells>
  <printOptions horizontalCentered="1"/>
  <pageMargins left="0.25" right="0.25" top="0.75" bottom="0.75" header="0.3" footer="0.3"/>
  <pageSetup fitToHeight="0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1.57421875" style="0" customWidth="1"/>
    <col min="2" max="2" width="16.00390625" style="1" customWidth="1"/>
    <col min="3" max="6" width="15.7109375" style="0" customWidth="1"/>
    <col min="7" max="7" width="23.7109375" style="0" customWidth="1"/>
    <col min="8" max="8" width="27.28125" style="0" customWidth="1"/>
  </cols>
  <sheetData>
    <row r="1" ht="14.25">
      <c r="A1" s="42" t="s">
        <v>0</v>
      </c>
    </row>
    <row r="2" ht="14.25">
      <c r="A2" s="42" t="s">
        <v>45</v>
      </c>
    </row>
    <row r="3" ht="14.25">
      <c r="A3" s="42" t="s">
        <v>19</v>
      </c>
    </row>
    <row r="4" spans="1:6" ht="15">
      <c r="A4" s="45" t="s">
        <v>37</v>
      </c>
      <c r="E4" s="80"/>
      <c r="F4" s="80"/>
    </row>
    <row r="6" ht="13.5" thickBot="1"/>
    <row r="7" spans="1:8" ht="13.5" thickTop="1">
      <c r="A7" s="4"/>
      <c r="B7" s="9"/>
      <c r="C7" s="68" t="s">
        <v>3</v>
      </c>
      <c r="D7" s="49"/>
      <c r="E7" s="7"/>
      <c r="F7" s="7"/>
      <c r="G7" s="10" t="s">
        <v>43</v>
      </c>
      <c r="H7" s="11"/>
    </row>
    <row r="8" spans="1:8" ht="12.75">
      <c r="A8" s="12" t="s">
        <v>1</v>
      </c>
      <c r="B8" s="12" t="s">
        <v>26</v>
      </c>
      <c r="C8" s="69" t="s">
        <v>17</v>
      </c>
      <c r="D8" s="15" t="s">
        <v>9</v>
      </c>
      <c r="E8" s="14" t="s">
        <v>33</v>
      </c>
      <c r="F8" s="14" t="s">
        <v>34</v>
      </c>
      <c r="G8" s="16" t="s">
        <v>44</v>
      </c>
      <c r="H8" s="17" t="s">
        <v>40</v>
      </c>
    </row>
    <row r="9" spans="1:8" ht="12.75">
      <c r="A9" s="18"/>
      <c r="B9" s="18" t="s">
        <v>27</v>
      </c>
      <c r="C9" s="70" t="s">
        <v>15</v>
      </c>
      <c r="D9" s="71" t="s">
        <v>15</v>
      </c>
      <c r="E9" s="20" t="s">
        <v>15</v>
      </c>
      <c r="F9" s="14" t="s">
        <v>35</v>
      </c>
      <c r="G9" s="22" t="s">
        <v>41</v>
      </c>
      <c r="H9" s="23"/>
    </row>
    <row r="10" spans="1:8" ht="12.75">
      <c r="A10" s="24"/>
      <c r="B10" s="12"/>
      <c r="C10" s="12"/>
      <c r="D10" s="14"/>
      <c r="E10" s="14"/>
      <c r="F10" s="54"/>
      <c r="G10" s="62"/>
      <c r="H10" s="26"/>
    </row>
    <row r="11" spans="1:8" ht="12.75">
      <c r="A11" s="95" t="s">
        <v>18</v>
      </c>
      <c r="B11" s="77">
        <v>100</v>
      </c>
      <c r="C11" s="64"/>
      <c r="D11" s="65"/>
      <c r="E11" s="74">
        <f>SUM(D11-C11)</f>
        <v>0</v>
      </c>
      <c r="F11" s="73">
        <f>IF(E11=0,"",(IF(D11="","",E11/D11)))</f>
      </c>
      <c r="G11" s="81">
        <f>IF((ABS(E11)&gt;=1000),(IF(E11=0,"",(IF(ABS(F11)&gt;=15%,SUM($C$25-(ABS(E11))),"")))),"")</f>
      </c>
      <c r="H11" s="92" t="s">
        <v>18</v>
      </c>
    </row>
    <row r="12" spans="1:8" ht="12.75">
      <c r="A12" s="100"/>
      <c r="B12" s="77">
        <v>200</v>
      </c>
      <c r="C12" s="57"/>
      <c r="D12" s="66"/>
      <c r="E12" s="75">
        <f>SUM(D12-C12)</f>
        <v>0</v>
      </c>
      <c r="F12" s="82">
        <f>IF(E12=0,"",(IF(D12="","",E12/D12)))</f>
      </c>
      <c r="G12" s="81">
        <f>IF((ABS(E12)&gt;=1000),(IF(E12=0,"",(IF(ABS(F12)&gt;=15%,SUM($C$25-(ABS(E12))),"")))),"")</f>
      </c>
      <c r="H12" s="93"/>
    </row>
    <row r="13" spans="1:10" ht="12.75">
      <c r="A13" s="100"/>
      <c r="B13" s="77">
        <v>300</v>
      </c>
      <c r="C13" s="57"/>
      <c r="D13" s="66"/>
      <c r="E13" s="75">
        <f aca="true" t="shared" si="0" ref="E13:E23">SUM(D13-C13)</f>
        <v>0</v>
      </c>
      <c r="F13" s="82">
        <f aca="true" t="shared" si="1" ref="F13:F23">IF(E13=0,"",(IF(D13="","",E13/D13)))</f>
      </c>
      <c r="G13" s="81">
        <f aca="true" t="shared" si="2" ref="G13:G23">IF((ABS(E13)&gt;=1000),(IF(E13=0,"",(IF(ABS(F13)&gt;=15%,SUM($C$25-(ABS(E13))),"")))),"")</f>
      </c>
      <c r="H13" s="93"/>
      <c r="J13" s="61"/>
    </row>
    <row r="14" spans="1:8" ht="12.75">
      <c r="A14" s="100"/>
      <c r="B14" s="77">
        <v>400</v>
      </c>
      <c r="C14" s="57"/>
      <c r="D14" s="66"/>
      <c r="E14" s="75">
        <f t="shared" si="0"/>
        <v>0</v>
      </c>
      <c r="F14" s="82">
        <f t="shared" si="1"/>
      </c>
      <c r="G14" s="81">
        <f t="shared" si="2"/>
      </c>
      <c r="H14" s="93"/>
    </row>
    <row r="15" spans="1:8" ht="12.75">
      <c r="A15" s="100"/>
      <c r="B15" s="77">
        <v>500</v>
      </c>
      <c r="C15" s="57"/>
      <c r="D15" s="66"/>
      <c r="E15" s="75">
        <f t="shared" si="0"/>
        <v>0</v>
      </c>
      <c r="F15" s="82">
        <f t="shared" si="1"/>
      </c>
      <c r="G15" s="81">
        <f t="shared" si="2"/>
      </c>
      <c r="H15" s="93"/>
    </row>
    <row r="16" spans="1:8" ht="12.75">
      <c r="A16" s="100"/>
      <c r="B16" s="77">
        <v>600</v>
      </c>
      <c r="C16" s="57"/>
      <c r="D16" s="66"/>
      <c r="E16" s="75">
        <f t="shared" si="0"/>
        <v>0</v>
      </c>
      <c r="F16" s="82">
        <f t="shared" si="1"/>
      </c>
      <c r="G16" s="81">
        <f t="shared" si="2"/>
      </c>
      <c r="H16" s="93"/>
    </row>
    <row r="17" spans="1:8" ht="12.75">
      <c r="A17" s="100"/>
      <c r="B17" s="77">
        <v>700</v>
      </c>
      <c r="C17" s="57"/>
      <c r="D17" s="66"/>
      <c r="E17" s="75">
        <f t="shared" si="0"/>
        <v>0</v>
      </c>
      <c r="F17" s="82">
        <f t="shared" si="1"/>
      </c>
      <c r="G17" s="81">
        <f t="shared" si="2"/>
      </c>
      <c r="H17" s="93"/>
    </row>
    <row r="18" spans="1:8" ht="12.75">
      <c r="A18" s="100"/>
      <c r="B18" s="77">
        <v>800</v>
      </c>
      <c r="C18" s="57"/>
      <c r="D18" s="66"/>
      <c r="E18" s="75">
        <f t="shared" si="0"/>
        <v>0</v>
      </c>
      <c r="F18" s="82">
        <f t="shared" si="1"/>
      </c>
      <c r="G18" s="81">
        <f t="shared" si="2"/>
      </c>
      <c r="H18" s="93"/>
    </row>
    <row r="19" spans="1:8" ht="12.75">
      <c r="A19" s="100"/>
      <c r="B19" s="77">
        <v>900</v>
      </c>
      <c r="C19" s="57"/>
      <c r="D19" s="66"/>
      <c r="E19" s="75">
        <f t="shared" si="0"/>
        <v>0</v>
      </c>
      <c r="F19" s="82">
        <f t="shared" si="1"/>
      </c>
      <c r="G19" s="81">
        <f t="shared" si="2"/>
      </c>
      <c r="H19" s="93"/>
    </row>
    <row r="20" spans="1:8" ht="12.75">
      <c r="A20" s="100"/>
      <c r="B20" s="77" t="s">
        <v>31</v>
      </c>
      <c r="C20" s="57"/>
      <c r="D20" s="66"/>
      <c r="E20" s="75">
        <f t="shared" si="0"/>
        <v>0</v>
      </c>
      <c r="F20" s="82">
        <f t="shared" si="1"/>
      </c>
      <c r="G20" s="81">
        <f t="shared" si="2"/>
      </c>
      <c r="H20" s="93"/>
    </row>
    <row r="21" spans="1:8" ht="12.75">
      <c r="A21" s="100"/>
      <c r="B21" s="77" t="s">
        <v>28</v>
      </c>
      <c r="C21" s="57"/>
      <c r="D21" s="66"/>
      <c r="E21" s="75">
        <f t="shared" si="0"/>
        <v>0</v>
      </c>
      <c r="F21" s="82">
        <f t="shared" si="1"/>
      </c>
      <c r="G21" s="81">
        <f>IF((ABS(E21)&gt;=1000),(IF(E21=0,"",(IF(ABS(F21)&gt;=15%,SUM($C$25-(ABS(E21))),"")))),"")</f>
      </c>
      <c r="H21" s="93"/>
    </row>
    <row r="22" spans="1:8" ht="12.75">
      <c r="A22" s="100"/>
      <c r="B22" s="77" t="s">
        <v>29</v>
      </c>
      <c r="C22" s="57"/>
      <c r="D22" s="66"/>
      <c r="E22" s="75">
        <f t="shared" si="0"/>
        <v>0</v>
      </c>
      <c r="F22" s="82">
        <f t="shared" si="1"/>
      </c>
      <c r="G22" s="81">
        <f t="shared" si="2"/>
      </c>
      <c r="H22" s="93"/>
    </row>
    <row r="23" spans="1:8" ht="12.75">
      <c r="A23" s="100"/>
      <c r="B23" s="77" t="s">
        <v>30</v>
      </c>
      <c r="C23" s="59"/>
      <c r="D23" s="67"/>
      <c r="E23" s="76">
        <f t="shared" si="0"/>
        <v>0</v>
      </c>
      <c r="F23" s="83">
        <f t="shared" si="1"/>
      </c>
      <c r="G23" s="81">
        <f t="shared" si="2"/>
      </c>
      <c r="H23" s="93"/>
    </row>
    <row r="24" spans="1:8" ht="12.75">
      <c r="A24" s="100"/>
      <c r="B24" s="78" t="s">
        <v>32</v>
      </c>
      <c r="C24" s="60">
        <f>SUM(C11:C23)</f>
        <v>0</v>
      </c>
      <c r="D24" s="60">
        <f>SUM(D11:D23)</f>
        <v>0</v>
      </c>
      <c r="E24" s="63">
        <f>SUM(E11:E23)</f>
        <v>0</v>
      </c>
      <c r="F24" s="84">
        <f>IF(E22=0,"",(IF(D22="","",E22/D22)))</f>
      </c>
      <c r="G24" s="105">
        <f>IF((ABS(E21)&gt;=1000),(IF(E21=0,"",(IF(ABS(F21)&gt;=15%,SUM($C$25-(ABS(E21))),"")))),"")</f>
      </c>
      <c r="H24" s="101"/>
    </row>
    <row r="25" spans="1:8" ht="12.75">
      <c r="A25" s="100"/>
      <c r="B25" s="78" t="s">
        <v>39</v>
      </c>
      <c r="C25" s="79">
        <f>SUM(C24*0.05)</f>
        <v>0</v>
      </c>
      <c r="D25" s="60"/>
      <c r="E25" s="63"/>
      <c r="F25" s="63"/>
      <c r="G25" s="105"/>
      <c r="H25" s="101"/>
    </row>
    <row r="26" spans="1:8" ht="12.75">
      <c r="A26" s="96"/>
      <c r="B26" s="58"/>
      <c r="C26" s="88" t="s">
        <v>18</v>
      </c>
      <c r="D26" s="102"/>
      <c r="E26" s="102"/>
      <c r="F26" s="102"/>
      <c r="G26" s="89"/>
      <c r="H26" s="93"/>
    </row>
    <row r="27" spans="1:8" ht="12.75">
      <c r="A27" s="96"/>
      <c r="B27" s="58"/>
      <c r="C27" s="88"/>
      <c r="D27" s="102"/>
      <c r="E27" s="102"/>
      <c r="F27" s="102"/>
      <c r="G27" s="103"/>
      <c r="H27" s="93"/>
    </row>
    <row r="28" spans="1:8" ht="13.5" thickBot="1">
      <c r="A28" s="97"/>
      <c r="B28" s="38"/>
      <c r="C28" s="90" t="s">
        <v>18</v>
      </c>
      <c r="D28" s="104"/>
      <c r="E28" s="104"/>
      <c r="F28" s="104"/>
      <c r="G28" s="91"/>
      <c r="H28" s="94"/>
    </row>
    <row r="29" ht="13.5" thickTop="1"/>
    <row r="31" ht="12.75">
      <c r="A31" s="72" t="s">
        <v>36</v>
      </c>
    </row>
    <row r="32" ht="12.75">
      <c r="A32" s="3" t="s">
        <v>42</v>
      </c>
    </row>
    <row r="34" ht="12.75">
      <c r="A34" s="72" t="s">
        <v>38</v>
      </c>
    </row>
    <row r="45" ht="12.75">
      <c r="A45" s="85" t="s">
        <v>14</v>
      </c>
    </row>
    <row r="46" ht="12.75">
      <c r="A46" s="85" t="s">
        <v>13</v>
      </c>
    </row>
    <row r="47" ht="12.75">
      <c r="A47" s="86" t="s">
        <v>21</v>
      </c>
    </row>
  </sheetData>
  <sheetProtection/>
  <mergeCells count="5">
    <mergeCell ref="A11:A28"/>
    <mergeCell ref="H11:H28"/>
    <mergeCell ref="C26:G26"/>
    <mergeCell ref="C27:G27"/>
    <mergeCell ref="C28:G28"/>
  </mergeCells>
  <printOptions/>
  <pageMargins left="0.7" right="0.7" top="0.75" bottom="0.75" header="0.3" footer="0.3"/>
  <pageSetup fitToHeight="0" fitToWidth="1" horizontalDpi="1200" verticalDpi="1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Steggs</dc:creator>
  <cp:keywords/>
  <dc:description/>
  <cp:lastModifiedBy>Tracy L Aksamit</cp:lastModifiedBy>
  <cp:lastPrinted>2017-11-01T19:51:24Z</cp:lastPrinted>
  <dcterms:created xsi:type="dcterms:W3CDTF">1998-08-11T15:24:53Z</dcterms:created>
  <dcterms:modified xsi:type="dcterms:W3CDTF">2017-11-01T19:55:13Z</dcterms:modified>
  <cp:category/>
  <cp:version/>
  <cp:contentType/>
  <cp:contentStatus/>
</cp:coreProperties>
</file>